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73316ee8d738e62/Oxbridge Group/Oxbridge Finance/"/>
    </mc:Choice>
  </mc:AlternateContent>
  <xr:revisionPtr revIDLastSave="112" documentId="8_{614B6C19-5076-4157-9A65-07FCF202AF3E}" xr6:coauthVersionLast="44" xr6:coauthVersionMax="44" xr10:uidLastSave="{462AE0D1-B885-4CFD-8BC6-1999F3678926}"/>
  <bookViews>
    <workbookView xWindow="-120" yWindow="-120" windowWidth="20640" windowHeight="11160" activeTab="2" xr2:uid="{19380DB2-BAEB-44A0-98E5-C5AC19BFBED7}"/>
  </bookViews>
  <sheets>
    <sheet name="Mortgage" sheetId="1" r:id="rId1"/>
    <sheet name="Debt" sheetId="3" r:id="rId2"/>
    <sheet name="Equity" sheetId="2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" i="2" l="1"/>
  <c r="B15" i="2"/>
  <c r="B5" i="2"/>
  <c r="B16" i="3"/>
  <c r="B13" i="3"/>
  <c r="B12" i="3"/>
  <c r="B10" i="3"/>
  <c r="B6" i="3"/>
  <c r="B10" i="1"/>
  <c r="B15" i="1" s="1"/>
  <c r="D15" i="1" s="1"/>
  <c r="B6" i="1"/>
  <c r="B14" i="1" l="1"/>
</calcChain>
</file>

<file path=xl/sharedStrings.xml><?xml version="1.0" encoding="utf-8"?>
<sst xmlns="http://schemas.openxmlformats.org/spreadsheetml/2006/main" count="31" uniqueCount="20">
  <si>
    <t>House Price</t>
  </si>
  <si>
    <t>LVR</t>
  </si>
  <si>
    <t>Upfront Commission</t>
  </si>
  <si>
    <t>Trail Commission</t>
  </si>
  <si>
    <t>Commission %</t>
  </si>
  <si>
    <t>Commission Income</t>
  </si>
  <si>
    <t>Loan Amount</t>
  </si>
  <si>
    <t>Monthly</t>
  </si>
  <si>
    <t>Debt Broking Commision Calculator</t>
  </si>
  <si>
    <t>Estahlishment Fee</t>
  </si>
  <si>
    <t>Line Fee</t>
  </si>
  <si>
    <t>Mortgage Broking Commision Calculator</t>
  </si>
  <si>
    <t>Loan</t>
  </si>
  <si>
    <t>Brokerage</t>
  </si>
  <si>
    <t>Equity Broking Commision Calculator</t>
  </si>
  <si>
    <t>Commission on Future Sales</t>
  </si>
  <si>
    <t>Keys/Lots</t>
  </si>
  <si>
    <t>Commission Builders</t>
  </si>
  <si>
    <t>Commssion Land</t>
  </si>
  <si>
    <t>Total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</si>
</sst>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-[$$-C09]* #,##0.00_-;\-[$$-C09]* #,##0.00_-;_-[$$-C09]* &quot;-&quot;??_-;_-@_-"/>
    <numFmt numFmtId="169" formatCode="0.0%"/>
    <numFmt numFmtId="170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9" fontId="0" fillId="0" borderId="0" xfId="0" applyNumberFormat="1"/>
    <xf numFmtId="10" fontId="0" fillId="0" borderId="0" xfId="0" applyNumberFormat="1"/>
    <xf numFmtId="0" fontId="2" fillId="0" borderId="1" xfId="0" applyFont="1" applyBorder="1"/>
    <xf numFmtId="164" fontId="0" fillId="0" borderId="1" xfId="0" applyNumberFormat="1" applyBorder="1"/>
    <xf numFmtId="44" fontId="0" fillId="0" borderId="0" xfId="1" applyFont="1"/>
    <xf numFmtId="44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69" fontId="0" fillId="0" borderId="0" xfId="0" applyNumberFormat="1"/>
    <xf numFmtId="170" fontId="0" fillId="0" borderId="0" xfId="0" applyNumberFormat="1"/>
    <xf numFmtId="3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63245-3A1C-4CE9-9558-E1A2859B2681}">
  <dimension ref="A1:D15"/>
  <sheetViews>
    <sheetView workbookViewId="0">
      <selection activeCell="B16" sqref="B16"/>
    </sheetView>
  </sheetViews>
  <sheetFormatPr defaultRowHeight="15" x14ac:dyDescent="0.25"/>
  <cols>
    <col min="1" max="1" width="45.7109375" bestFit="1" customWidth="1"/>
    <col min="2" max="2" width="26" customWidth="1"/>
  </cols>
  <sheetData>
    <row r="1" spans="1:4" ht="23.25" x14ac:dyDescent="0.35">
      <c r="A1" s="2" t="s">
        <v>11</v>
      </c>
    </row>
    <row r="3" spans="1:4" x14ac:dyDescent="0.25">
      <c r="A3" s="1" t="s">
        <v>0</v>
      </c>
      <c r="B3" s="7">
        <v>1000000</v>
      </c>
    </row>
    <row r="4" spans="1:4" x14ac:dyDescent="0.25">
      <c r="A4" s="1" t="s">
        <v>4</v>
      </c>
      <c r="B4" s="4">
        <v>2.75E-2</v>
      </c>
    </row>
    <row r="5" spans="1:4" x14ac:dyDescent="0.25">
      <c r="A5" s="1"/>
      <c r="B5" s="4"/>
    </row>
    <row r="6" spans="1:4" ht="15.75" thickBot="1" x14ac:dyDescent="0.3">
      <c r="A6" s="5" t="s">
        <v>5</v>
      </c>
      <c r="B6" s="6">
        <f>B3*B4</f>
        <v>27500</v>
      </c>
    </row>
    <row r="7" spans="1:4" x14ac:dyDescent="0.25">
      <c r="A7" s="1"/>
    </row>
    <row r="8" spans="1:4" x14ac:dyDescent="0.25">
      <c r="A8" s="1" t="s">
        <v>1</v>
      </c>
      <c r="B8" s="3">
        <v>0.8</v>
      </c>
    </row>
    <row r="9" spans="1:4" x14ac:dyDescent="0.25">
      <c r="A9" s="1"/>
      <c r="B9" s="3"/>
    </row>
    <row r="10" spans="1:4" x14ac:dyDescent="0.25">
      <c r="A10" s="1" t="s">
        <v>6</v>
      </c>
      <c r="B10" s="7">
        <f>B8*B3</f>
        <v>800000</v>
      </c>
    </row>
    <row r="11" spans="1:4" x14ac:dyDescent="0.25">
      <c r="A11" s="1" t="s">
        <v>2</v>
      </c>
      <c r="B11" s="4">
        <v>3.0000000000000001E-3</v>
      </c>
    </row>
    <row r="12" spans="1:4" x14ac:dyDescent="0.25">
      <c r="A12" s="1" t="s">
        <v>3</v>
      </c>
      <c r="B12" s="4">
        <v>1.5E-3</v>
      </c>
    </row>
    <row r="14" spans="1:4" x14ac:dyDescent="0.25">
      <c r="A14" s="1" t="s">
        <v>2</v>
      </c>
      <c r="B14" s="8">
        <f>B11*B10</f>
        <v>2400</v>
      </c>
    </row>
    <row r="15" spans="1:4" x14ac:dyDescent="0.25">
      <c r="A15" s="1" t="s">
        <v>3</v>
      </c>
      <c r="B15" s="8">
        <f>B12*B10</f>
        <v>1200</v>
      </c>
      <c r="C15" t="s">
        <v>7</v>
      </c>
      <c r="D15" s="8">
        <f>B15/12</f>
        <v>100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423FE-C152-4963-BAB9-F874E2D935FC}">
  <dimension ref="A1:B16"/>
  <sheetViews>
    <sheetView workbookViewId="0">
      <selection sqref="A1:B16"/>
    </sheetView>
  </sheetViews>
  <sheetFormatPr defaultRowHeight="15" x14ac:dyDescent="0.25"/>
  <cols>
    <col min="1" max="1" width="45.7109375" bestFit="1" customWidth="1"/>
    <col min="2" max="2" width="26" customWidth="1"/>
  </cols>
  <sheetData>
    <row r="1" spans="1:2" ht="23.25" x14ac:dyDescent="0.35">
      <c r="A1" s="2" t="s">
        <v>8</v>
      </c>
    </row>
    <row r="3" spans="1:2" x14ac:dyDescent="0.25">
      <c r="A3" s="1" t="s">
        <v>12</v>
      </c>
      <c r="B3" s="7">
        <v>9000000</v>
      </c>
    </row>
    <row r="4" spans="1:2" x14ac:dyDescent="0.25">
      <c r="A4" s="1" t="s">
        <v>4</v>
      </c>
      <c r="B4" s="4">
        <v>2.75E-2</v>
      </c>
    </row>
    <row r="5" spans="1:2" x14ac:dyDescent="0.25">
      <c r="A5" s="1"/>
      <c r="B5" s="4"/>
    </row>
    <row r="6" spans="1:2" ht="15.75" thickBot="1" x14ac:dyDescent="0.3">
      <c r="A6" s="5" t="s">
        <v>5</v>
      </c>
      <c r="B6" s="6">
        <f>B3*B4</f>
        <v>247500</v>
      </c>
    </row>
    <row r="7" spans="1:2" x14ac:dyDescent="0.25">
      <c r="A7" s="1"/>
    </row>
    <row r="8" spans="1:2" x14ac:dyDescent="0.25">
      <c r="A8" s="1" t="s">
        <v>1</v>
      </c>
      <c r="B8" s="11">
        <v>0.7</v>
      </c>
    </row>
    <row r="9" spans="1:2" x14ac:dyDescent="0.25">
      <c r="A9" s="1"/>
      <c r="B9" s="3"/>
    </row>
    <row r="10" spans="1:2" x14ac:dyDescent="0.25">
      <c r="A10" s="1" t="s">
        <v>6</v>
      </c>
      <c r="B10" s="7">
        <f>B8*B3</f>
        <v>6300000</v>
      </c>
    </row>
    <row r="11" spans="1:2" x14ac:dyDescent="0.25">
      <c r="A11" s="1" t="s">
        <v>13</v>
      </c>
      <c r="B11" s="4">
        <v>2.5000000000000001E-3</v>
      </c>
    </row>
    <row r="12" spans="1:2" x14ac:dyDescent="0.25">
      <c r="A12" s="1" t="s">
        <v>9</v>
      </c>
      <c r="B12" s="4">
        <f>0.0075</f>
        <v>7.4999999999999997E-3</v>
      </c>
    </row>
    <row r="13" spans="1:2" x14ac:dyDescent="0.25">
      <c r="A13" s="1" t="s">
        <v>10</v>
      </c>
      <c r="B13" s="12">
        <f>0.00375</f>
        <v>3.7499999999999999E-3</v>
      </c>
    </row>
    <row r="16" spans="1:2" x14ac:dyDescent="0.25">
      <c r="A16" s="1" t="s">
        <v>2</v>
      </c>
      <c r="B16" s="8">
        <f>B11*B10+B12*B10+B13*B10</f>
        <v>86625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17CF-E8B3-433D-B0D5-6996130F2672}">
  <dimension ref="A1:D16"/>
  <sheetViews>
    <sheetView tabSelected="1" workbookViewId="0">
      <selection activeCell="A17" sqref="A17"/>
    </sheetView>
  </sheetViews>
  <sheetFormatPr defaultRowHeight="15" x14ac:dyDescent="0.25"/>
  <cols>
    <col min="1" max="1" width="45.7109375" bestFit="1" customWidth="1"/>
    <col min="2" max="2" width="26" customWidth="1"/>
  </cols>
  <sheetData>
    <row r="1" spans="1:4" ht="23.25" x14ac:dyDescent="0.35">
      <c r="A1" s="2" t="s">
        <v>14</v>
      </c>
    </row>
    <row r="2" spans="1:4" x14ac:dyDescent="0.25">
      <c r="A2" s="1"/>
      <c r="B2" s="3"/>
    </row>
    <row r="3" spans="1:4" x14ac:dyDescent="0.25">
      <c r="A3" s="1" t="s">
        <v>6</v>
      </c>
      <c r="B3" s="7">
        <v>7500000</v>
      </c>
    </row>
    <row r="4" spans="1:4" x14ac:dyDescent="0.25">
      <c r="A4" s="1" t="s">
        <v>13</v>
      </c>
      <c r="B4" s="4">
        <v>0.01</v>
      </c>
    </row>
    <row r="5" spans="1:4" x14ac:dyDescent="0.25">
      <c r="A5" s="1" t="s">
        <v>9</v>
      </c>
      <c r="B5" s="4">
        <f>0.0075</f>
        <v>7.4999999999999997E-3</v>
      </c>
    </row>
    <row r="8" spans="1:4" x14ac:dyDescent="0.25">
      <c r="A8" s="1" t="s">
        <v>2</v>
      </c>
      <c r="B8" s="8">
        <f>B3*(B4+B5)</f>
        <v>131250</v>
      </c>
    </row>
    <row r="9" spans="1:4" x14ac:dyDescent="0.25">
      <c r="B9" s="8"/>
      <c r="D9" s="8"/>
    </row>
    <row r="10" spans="1:4" x14ac:dyDescent="0.25">
      <c r="A10" s="1" t="s">
        <v>15</v>
      </c>
    </row>
    <row r="11" spans="1:4" x14ac:dyDescent="0.25">
      <c r="A11" t="s">
        <v>16</v>
      </c>
      <c r="B11">
        <v>150</v>
      </c>
    </row>
    <row r="12" spans="1:4" ht="15.75" x14ac:dyDescent="0.25">
      <c r="A12" s="10" t="s">
        <v>17</v>
      </c>
      <c r="B12" s="13">
        <v>15000</v>
      </c>
    </row>
    <row r="13" spans="1:4" x14ac:dyDescent="0.25">
      <c r="A13" t="s">
        <v>18</v>
      </c>
      <c r="B13" s="13">
        <v>15000</v>
      </c>
    </row>
    <row r="14" spans="1:4" x14ac:dyDescent="0.25">
      <c r="A14" s="9"/>
    </row>
    <row r="15" spans="1:4" x14ac:dyDescent="0.25">
      <c r="A15" s="1" t="s">
        <v>19</v>
      </c>
      <c r="B15" s="7">
        <f>B11*(B12+B13)</f>
        <v>4500000</v>
      </c>
    </row>
    <row r="16" spans="1:4" x14ac:dyDescent="0.25">
      <c r="A1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Mortgage</vt:lpstr>
      <vt:lpstr>Debt</vt:lpstr>
      <vt:lpstr>Equity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Oxbridge Group</dc:creator>
  <cp:lastModifiedBy>Dr Paul Howe</cp:lastModifiedBy>
  <dcterms:created xsi:type="dcterms:W3CDTF">2019-09-25T22:45:21Z</dcterms:created>
  <dcterms:modified xsi:type="dcterms:W3CDTF">2019-09-25T23:54:12Z</dcterms:modified>
</cp:coreProperties>
</file>